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ontractacio\Compres\CONTRACTES\CONTRACTES GENERATS\2025\0158 - 2025OSB0158 Subministrament reactius laboratori\LICITACIÓ\"/>
    </mc:Choice>
  </mc:AlternateContent>
  <xr:revisionPtr revIDLastSave="0" documentId="8_{C7B7A51A-7E9C-41EC-95EB-B1FB1C5FA12F}" xr6:coauthVersionLast="47" xr6:coauthVersionMax="47" xr10:uidLastSave="{00000000-0000-0000-0000-000000000000}"/>
  <bookViews>
    <workbookView xWindow="3120" yWindow="1155" windowWidth="14745" windowHeight="11385" xr2:uid="{646D8B25-B840-4059-A892-5751C254EEA8}"/>
  </bookViews>
  <sheets>
    <sheet name="Lot 5 Gas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  <c r="N8" i="1"/>
  <c r="N7" i="1"/>
  <c r="N6" i="1"/>
  <c r="N5" i="1"/>
  <c r="N4" i="1"/>
  <c r="N3" i="1"/>
  <c r="N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Irene Martina Rodriguez Biosca</author>
  </authors>
  <commentList>
    <comment ref="C3" authorId="0" shapeId="0" xr:uid="{04966BF5-0640-48CE-A933-9DE27E2025EA}">
      <text>
        <r>
          <rPr>
            <b/>
            <sz val="9"/>
            <color indexed="81"/>
            <rFont val="Tahoma"/>
            <family val="2"/>
          </rPr>
          <t>Irene Martina Rodriguez Biosca:</t>
        </r>
        <r>
          <rPr>
            <sz val="9"/>
            <color indexed="81"/>
            <rFont val="Tahoma"/>
            <family val="2"/>
          </rPr>
          <t xml:space="preserve">
en el contracte figurem només com a 6 de lloguer, cap més</t>
        </r>
      </text>
    </comment>
  </commentList>
</comments>
</file>

<file path=xl/sharedStrings.xml><?xml version="1.0" encoding="utf-8"?>
<sst xmlns="http://schemas.openxmlformats.org/spreadsheetml/2006/main" count="41" uniqueCount="36">
  <si>
    <r>
      <t xml:space="preserve">1.- EN CAS D'OFERTAR EL PRODUCTE REFERENCIAT ÉS OBLIGATORI POSAR EL </t>
    </r>
    <r>
      <rPr>
        <b/>
        <sz val="11"/>
        <color rgb="FFFF0000"/>
        <rFont val="Aptos Narrow"/>
        <family val="2"/>
        <scheme val="minor"/>
      </rPr>
      <t>PREU UNITARI</t>
    </r>
    <r>
      <rPr>
        <sz val="11"/>
        <color theme="1"/>
        <rFont val="Aptos Narrow"/>
        <family val="2"/>
        <scheme val="minor"/>
      </rPr>
      <t xml:space="preserve"> EN LA TOTALITAT DELS ANYS (COLUMNA K, L, M). 
2.- SI NO S'OFERTA ÉS OBLIGATORI DEIXAR LES </t>
    </r>
    <r>
      <rPr>
        <b/>
        <sz val="11"/>
        <color rgb="FFFF0000"/>
        <rFont val="Aptos Narrow"/>
        <family val="2"/>
        <scheme val="minor"/>
      </rPr>
      <t>CEL.LES EN BLANC</t>
    </r>
    <r>
      <rPr>
        <sz val="11"/>
        <color theme="1"/>
        <rFont val="Aptos Narrow"/>
        <family val="2"/>
        <scheme val="minor"/>
      </rPr>
      <t xml:space="preserve">
</t>
    </r>
  </si>
  <si>
    <t>ITEM</t>
  </si>
  <si>
    <t>DESCRIPCIÓ</t>
  </si>
  <si>
    <t>REFERENCIA</t>
  </si>
  <si>
    <t>MARCA</t>
  </si>
  <si>
    <t>ESPECIFICACIONS</t>
  </si>
  <si>
    <t>TOTAL ATL</t>
  </si>
  <si>
    <t>Import Total*</t>
  </si>
  <si>
    <t>Pressupost  de Licitació</t>
  </si>
  <si>
    <t>TOTAL LOT *</t>
  </si>
  <si>
    <t>* El total de l'oferta s’utilitzarà als únics efectes de poder comparar ofertes i determinar la puntuació de cada oferta, però en cap cas serà limitativa de l’import a consumir, el qual ve determinat pel valor estimat publicat. És a dir, que en cas de rebaixa dels diferents preus unitaris en la licitació, en execució del mateix només suposa una limitació el valor estimat fixat, podent-se adjudicar més unitats de producte de les previstes en els plecs fins exhaurir aquest pressupost.</t>
  </si>
  <si>
    <t>Total 2026</t>
  </si>
  <si>
    <t>Total 2027</t>
  </si>
  <si>
    <t>Total 2028</t>
  </si>
  <si>
    <t>Preu 
unitari ofert 2026</t>
  </si>
  <si>
    <t>Preu
 unitari ofert 2027</t>
  </si>
  <si>
    <t>Preu 
unitari ofert 2028</t>
  </si>
  <si>
    <t>5.1</t>
  </si>
  <si>
    <t xml:space="preserve">Aire sintetico premier X50S 200.0B </t>
  </si>
  <si>
    <t>Carburos metalicos</t>
  </si>
  <si>
    <t>O2:20.9%±1%; H2O&lt;3 ppm;THC(com CH4)&lt;3 ppm</t>
  </si>
  <si>
    <t>5.2</t>
  </si>
  <si>
    <t>Aire sintetico premier X50S 200.0B lloguer</t>
  </si>
  <si>
    <t>5.3</t>
  </si>
  <si>
    <t>BOTELLA ARGÓ 3x (99,999%) (10,5 m3)</t>
  </si>
  <si>
    <t xml:space="preserve"> 3x  pureza (99,999%) contenido de la botella (10,5 m3)</t>
  </si>
  <si>
    <t>5.4</t>
  </si>
  <si>
    <t xml:space="preserve">BOTELLA HELI (99,999%) (9,10m3) </t>
  </si>
  <si>
    <t xml:space="preserve">pureza (99,999%) contenido de la botella(9,10m3) </t>
  </si>
  <si>
    <t>5.5</t>
  </si>
  <si>
    <t>BOTELLA NITROGEN ULTRAPLUS 5X  (9,40m3)</t>
  </si>
  <si>
    <t>5X contenido de la botella (9,40m3)</t>
  </si>
  <si>
    <t>5.6</t>
  </si>
  <si>
    <t>Manteniment instalació</t>
  </si>
  <si>
    <t>5.7</t>
  </si>
  <si>
    <t>Lloguer ampolla 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</si>
</sst>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2"/>
      <color rgb="FF000000"/>
      <name val="Calibri"/>
      <family val="2"/>
    </font>
    <font>
      <b/>
      <sz val="12"/>
      <color rgb="FF000000"/>
      <name val="Aptos Narrow"/>
      <family val="2"/>
      <scheme val="minor"/>
    </font>
    <font>
      <b/>
      <sz val="12"/>
      <color theme="8" tint="-0.499984740745262"/>
      <name val="Aptos Narrow"/>
      <family val="2"/>
      <scheme val="minor"/>
    </font>
    <font>
      <sz val="11"/>
      <name val="Calibri"/>
      <family val="2"/>
    </font>
    <font>
      <sz val="11"/>
      <color rgb="FF000000"/>
      <name val="Aptos Narrow"/>
      <family val="2"/>
      <scheme val="minor"/>
    </font>
    <font>
      <sz val="12"/>
      <name val="Calibri"/>
      <family val="2"/>
    </font>
    <font>
      <b/>
      <sz val="14"/>
      <color rgb="FF00000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sz val="12"/>
      <color theme="1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6" tint="0.599963377788628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3" fillId="3" borderId="2" xfId="0" applyFont="1" applyFill="1" applyBorder="1" applyAlignment="1" applyProtection="1">
      <alignment vertical="center"/>
      <protection locked="0"/>
    </xf>
    <xf numFmtId="0" fontId="3" fillId="3" borderId="3" xfId="0" applyFont="1" applyFill="1" applyBorder="1" applyAlignment="1" applyProtection="1">
      <alignment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vertical="center"/>
      <protection locked="0"/>
    </xf>
    <xf numFmtId="0" fontId="3" fillId="3" borderId="5" xfId="0" applyFont="1" applyFill="1" applyBorder="1" applyAlignment="1" applyProtection="1">
      <alignment vertical="center"/>
      <protection locked="0"/>
    </xf>
    <xf numFmtId="0" fontId="3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5" fillId="3" borderId="7" xfId="0" applyFont="1" applyFill="1" applyBorder="1" applyAlignment="1" applyProtection="1">
      <alignment horizontal="center" vertical="center" wrapText="1"/>
      <protection locked="0"/>
    </xf>
    <xf numFmtId="164" fontId="7" fillId="5" borderId="10" xfId="0" applyNumberFormat="1" applyFont="1" applyFill="1" applyBorder="1"/>
    <xf numFmtId="0" fontId="6" fillId="4" borderId="12" xfId="0" applyFont="1" applyFill="1" applyBorder="1" applyAlignment="1">
      <alignment horizontal="center" wrapText="1"/>
    </xf>
    <xf numFmtId="0" fontId="6" fillId="4" borderId="12" xfId="0" applyFont="1" applyFill="1" applyBorder="1" applyAlignment="1">
      <alignment wrapText="1"/>
    </xf>
    <xf numFmtId="0" fontId="0" fillId="0" borderId="12" xfId="0" applyBorder="1" applyAlignment="1">
      <alignment horizontal="center"/>
    </xf>
    <xf numFmtId="0" fontId="0" fillId="0" borderId="12" xfId="0" applyBorder="1"/>
    <xf numFmtId="0" fontId="6" fillId="4" borderId="13" xfId="0" applyFont="1" applyFill="1" applyBorder="1" applyAlignment="1">
      <alignment wrapText="1"/>
    </xf>
    <xf numFmtId="0" fontId="9" fillId="0" borderId="0" xfId="0" applyFont="1"/>
    <xf numFmtId="0" fontId="10" fillId="5" borderId="14" xfId="0" applyFont="1" applyFill="1" applyBorder="1" applyProtection="1">
      <protection locked="0"/>
    </xf>
    <xf numFmtId="0" fontId="10" fillId="5" borderId="15" xfId="0" applyFont="1" applyFill="1" applyBorder="1" applyProtection="1">
      <protection locked="0"/>
    </xf>
    <xf numFmtId="0" fontId="10" fillId="5" borderId="15" xfId="0" applyFont="1" applyFill="1" applyBorder="1" applyAlignment="1" applyProtection="1">
      <alignment horizontal="center" vertical="center"/>
      <protection locked="0"/>
    </xf>
    <xf numFmtId="164" fontId="9" fillId="5" borderId="16" xfId="0" applyNumberFormat="1" applyFont="1" applyFill="1" applyBorder="1"/>
    <xf numFmtId="0" fontId="11" fillId="8" borderId="0" xfId="0" applyFont="1" applyFill="1" applyAlignment="1" applyProtection="1">
      <alignment vertical="center" wrapText="1"/>
      <protection locked="0"/>
    </xf>
    <xf numFmtId="0" fontId="12" fillId="8" borderId="0" xfId="0" applyFont="1" applyFill="1" applyAlignment="1" applyProtection="1">
      <alignment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Protection="1">
      <protection locked="0"/>
    </xf>
    <xf numFmtId="0" fontId="0" fillId="0" borderId="13" xfId="0" applyBorder="1"/>
    <xf numFmtId="0" fontId="0" fillId="0" borderId="13" xfId="0" applyBorder="1" applyProtection="1">
      <protection locked="0"/>
    </xf>
    <xf numFmtId="0" fontId="13" fillId="7" borderId="12" xfId="1" applyFont="1" applyFill="1" applyBorder="1" applyAlignment="1">
      <alignment horizontal="left" vertical="top"/>
    </xf>
    <xf numFmtId="49" fontId="13" fillId="7" borderId="12" xfId="0" applyNumberFormat="1" applyFont="1" applyFill="1" applyBorder="1" applyAlignment="1">
      <alignment horizontal="left"/>
    </xf>
    <xf numFmtId="0" fontId="13" fillId="7" borderId="12" xfId="0" applyFont="1" applyFill="1" applyBorder="1" applyAlignment="1">
      <alignment horizontal="center" vertical="center"/>
    </xf>
    <xf numFmtId="164" fontId="0" fillId="0" borderId="12" xfId="0" applyNumberFormat="1" applyBorder="1"/>
    <xf numFmtId="0" fontId="8" fillId="6" borderId="9" xfId="0" applyFont="1" applyFill="1" applyBorder="1" applyAlignment="1">
      <alignment wrapText="1"/>
    </xf>
    <xf numFmtId="0" fontId="8" fillId="6" borderId="11" xfId="0" applyFont="1" applyFill="1" applyBorder="1" applyAlignment="1">
      <alignment wrapText="1"/>
    </xf>
    <xf numFmtId="0" fontId="6" fillId="4" borderId="13" xfId="0" applyFont="1" applyFill="1" applyBorder="1" applyAlignment="1">
      <alignment horizontal="center" wrapText="1"/>
    </xf>
    <xf numFmtId="0" fontId="13" fillId="7" borderId="13" xfId="0" applyFont="1" applyFill="1" applyBorder="1" applyAlignment="1">
      <alignment horizontal="center" vertical="center"/>
    </xf>
    <xf numFmtId="164" fontId="0" fillId="0" borderId="13" xfId="0" applyNumberFormat="1" applyBorder="1"/>
    <xf numFmtId="0" fontId="9" fillId="0" borderId="0" xfId="0" applyFont="1" applyProtection="1">
      <protection locked="0"/>
    </xf>
  </cellXfs>
  <cellStyles count="2">
    <cellStyle name="Normal" xfId="0" builtinId="0"/>
    <cellStyle name="Normal 4" xfId="1" xr:uid="{BA4B2F82-E71B-48E5-8FF3-DFFC289F1998}"/>
  </cellStyles>
  <dxfs count="11"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45049-2C76-4AAB-A1AC-468F777EBEE1}">
  <dimension ref="B1:R13"/>
  <sheetViews>
    <sheetView tabSelected="1" workbookViewId="0">
      <selection sqref="A1:XFD1048576"/>
    </sheetView>
  </sheetViews>
  <sheetFormatPr baseColWidth="10" defaultColWidth="9.28515625" defaultRowHeight="15" x14ac:dyDescent="0.25"/>
  <cols>
    <col min="1" max="1" width="9.28515625" style="1"/>
    <col min="2" max="2" width="9.42578125" style="1" bestFit="1" customWidth="1"/>
    <col min="3" max="3" width="40.7109375" style="1" bestFit="1" customWidth="1"/>
    <col min="4" max="4" width="13.5703125" style="2" customWidth="1"/>
    <col min="5" max="5" width="20.28515625" style="1" customWidth="1"/>
    <col min="6" max="6" width="72.42578125" style="1" customWidth="1"/>
    <col min="7" max="10" width="11.28515625" style="1" customWidth="1"/>
    <col min="11" max="11" width="17.7109375" style="1" customWidth="1"/>
    <col min="12" max="14" width="16" style="1" customWidth="1"/>
    <col min="15" max="15" width="9.28515625" style="1"/>
    <col min="16" max="16" width="12.42578125" style="1" customWidth="1"/>
    <col min="17" max="16384" width="9.28515625" style="1"/>
  </cols>
  <sheetData>
    <row r="1" spans="2:18" ht="39" customHeight="1" thickBot="1" x14ac:dyDescent="0.3">
      <c r="G1" s="3" t="s">
        <v>0</v>
      </c>
      <c r="H1" s="4"/>
      <c r="I1" s="4"/>
      <c r="J1" s="4"/>
      <c r="K1" s="4"/>
      <c r="L1" s="4"/>
      <c r="M1" s="4"/>
      <c r="N1" s="4"/>
    </row>
    <row r="2" spans="2:18" ht="48" thickBot="1" x14ac:dyDescent="0.3">
      <c r="B2" s="5" t="s">
        <v>1</v>
      </c>
      <c r="C2" s="6" t="s">
        <v>2</v>
      </c>
      <c r="D2" s="7" t="s">
        <v>3</v>
      </c>
      <c r="E2" s="8" t="s">
        <v>4</v>
      </c>
      <c r="F2" s="9" t="s">
        <v>5</v>
      </c>
      <c r="G2" s="10" t="s">
        <v>6</v>
      </c>
      <c r="H2" s="11" t="s">
        <v>11</v>
      </c>
      <c r="I2" s="12" t="s">
        <v>12</v>
      </c>
      <c r="J2" s="11" t="s">
        <v>13</v>
      </c>
      <c r="K2" s="27" t="s">
        <v>14</v>
      </c>
      <c r="L2" s="27" t="s">
        <v>15</v>
      </c>
      <c r="M2" s="27" t="s">
        <v>16</v>
      </c>
      <c r="N2" s="28" t="s">
        <v>7</v>
      </c>
      <c r="P2" s="13" t="s">
        <v>8</v>
      </c>
    </row>
    <row r="3" spans="2:18" ht="15.75" x14ac:dyDescent="0.25">
      <c r="B3" s="18" t="s">
        <v>17</v>
      </c>
      <c r="C3" s="32" t="s">
        <v>18</v>
      </c>
      <c r="D3" s="33">
        <v>62367</v>
      </c>
      <c r="E3" s="34" t="s">
        <v>19</v>
      </c>
      <c r="F3" s="16" t="s">
        <v>20</v>
      </c>
      <c r="G3" s="18">
        <v>54</v>
      </c>
      <c r="H3" s="18">
        <v>16</v>
      </c>
      <c r="I3" s="18">
        <v>22</v>
      </c>
      <c r="J3" s="18">
        <v>16</v>
      </c>
      <c r="K3" s="29"/>
      <c r="L3" s="29"/>
      <c r="M3" s="29"/>
      <c r="N3" s="14">
        <f>IF(H3*K3+I3*L3+J3*M3=0,P3,H3*K3+I3*L3+J3*M3)</f>
        <v>6781.8799125000005</v>
      </c>
      <c r="O3"/>
      <c r="P3" s="35">
        <v>6781.8799125000005</v>
      </c>
    </row>
    <row r="4" spans="2:18" ht="15.75" x14ac:dyDescent="0.25">
      <c r="B4" s="18" t="s">
        <v>21</v>
      </c>
      <c r="C4" s="32" t="s">
        <v>22</v>
      </c>
      <c r="D4" s="15"/>
      <c r="E4" s="34" t="s">
        <v>19</v>
      </c>
      <c r="F4" s="16"/>
      <c r="G4" s="18">
        <v>12</v>
      </c>
      <c r="H4" s="18">
        <v>4</v>
      </c>
      <c r="I4" s="18">
        <v>4</v>
      </c>
      <c r="J4" s="18">
        <v>4</v>
      </c>
      <c r="K4" s="29"/>
      <c r="L4" s="29"/>
      <c r="M4" s="29"/>
      <c r="N4" s="14">
        <f t="shared" ref="N4:N9" si="0">IF(H4*K4+I4*L4+J4*M4=0,P4,H4*K4+I4*L4+J4*M4)</f>
        <v>595.98</v>
      </c>
      <c r="O4"/>
      <c r="P4" s="35">
        <v>595.98</v>
      </c>
    </row>
    <row r="5" spans="2:18" ht="15.75" x14ac:dyDescent="0.25">
      <c r="B5" s="18" t="s">
        <v>23</v>
      </c>
      <c r="C5" s="36" t="s">
        <v>24</v>
      </c>
      <c r="D5" s="15"/>
      <c r="E5" s="34" t="s">
        <v>19</v>
      </c>
      <c r="F5" s="16" t="s">
        <v>25</v>
      </c>
      <c r="G5" s="18">
        <v>55</v>
      </c>
      <c r="H5" s="18">
        <v>14</v>
      </c>
      <c r="I5" s="18">
        <v>27</v>
      </c>
      <c r="J5" s="18">
        <v>14</v>
      </c>
      <c r="K5" s="29"/>
      <c r="L5" s="29"/>
      <c r="M5" s="29"/>
      <c r="N5" s="14">
        <f t="shared" si="0"/>
        <v>6907.4702812500009</v>
      </c>
      <c r="O5"/>
      <c r="P5" s="35">
        <v>6907.4702812500009</v>
      </c>
    </row>
    <row r="6" spans="2:18" ht="15.75" x14ac:dyDescent="0.25">
      <c r="B6" s="18" t="s">
        <v>26</v>
      </c>
      <c r="C6" s="37" t="s">
        <v>27</v>
      </c>
      <c r="D6" s="15"/>
      <c r="E6" s="34" t="s">
        <v>19</v>
      </c>
      <c r="F6" s="16" t="s">
        <v>28</v>
      </c>
      <c r="G6" s="18">
        <v>9</v>
      </c>
      <c r="H6" s="18">
        <v>2</v>
      </c>
      <c r="I6" s="18">
        <v>5</v>
      </c>
      <c r="J6" s="18">
        <v>2</v>
      </c>
      <c r="K6" s="29"/>
      <c r="L6" s="29"/>
      <c r="M6" s="29"/>
      <c r="N6" s="14">
        <f t="shared" si="0"/>
        <v>5826.4494749999994</v>
      </c>
      <c r="O6"/>
      <c r="P6" s="35">
        <v>5826.4494749999994</v>
      </c>
    </row>
    <row r="7" spans="2:18" ht="31.5" x14ac:dyDescent="0.25">
      <c r="B7" s="18" t="s">
        <v>29</v>
      </c>
      <c r="C7" s="37" t="s">
        <v>30</v>
      </c>
      <c r="D7" s="15"/>
      <c r="E7" s="34" t="s">
        <v>19</v>
      </c>
      <c r="F7" s="16" t="s">
        <v>31</v>
      </c>
      <c r="G7" s="18">
        <v>9</v>
      </c>
      <c r="H7" s="18">
        <v>2</v>
      </c>
      <c r="I7" s="18">
        <v>5</v>
      </c>
      <c r="J7" s="18">
        <v>2</v>
      </c>
      <c r="K7" s="29"/>
      <c r="L7" s="29"/>
      <c r="M7" s="29"/>
      <c r="N7" s="14">
        <f t="shared" si="0"/>
        <v>1564.4475</v>
      </c>
      <c r="O7"/>
      <c r="P7" s="35">
        <v>1564.4475</v>
      </c>
    </row>
    <row r="8" spans="2:18" ht="15.75" x14ac:dyDescent="0.25">
      <c r="B8" s="18" t="s">
        <v>32</v>
      </c>
      <c r="C8" s="19" t="s">
        <v>33</v>
      </c>
      <c r="D8" s="38"/>
      <c r="E8" s="39" t="s">
        <v>19</v>
      </c>
      <c r="F8" s="19"/>
      <c r="G8" s="30">
        <v>9</v>
      </c>
      <c r="H8" s="18">
        <v>3</v>
      </c>
      <c r="I8" s="18">
        <v>3</v>
      </c>
      <c r="J8" s="18">
        <v>3</v>
      </c>
      <c r="K8" s="31"/>
      <c r="L8" s="31"/>
      <c r="M8" s="31"/>
      <c r="N8" s="14">
        <f t="shared" si="0"/>
        <v>6285.7265625</v>
      </c>
      <c r="O8"/>
      <c r="P8" s="40">
        <v>6285.7265625</v>
      </c>
    </row>
    <row r="9" spans="2:18" x14ac:dyDescent="0.25">
      <c r="B9" s="18" t="s">
        <v>34</v>
      </c>
      <c r="C9" s="18" t="s">
        <v>35</v>
      </c>
      <c r="D9" s="17"/>
      <c r="E9" s="18"/>
      <c r="F9" s="18"/>
      <c r="G9" s="18">
        <v>32</v>
      </c>
      <c r="H9" s="18">
        <v>0</v>
      </c>
      <c r="I9" s="18">
        <v>16</v>
      </c>
      <c r="J9" s="18">
        <v>16</v>
      </c>
      <c r="K9" s="29"/>
      <c r="L9" s="29"/>
      <c r="M9" s="29"/>
      <c r="N9" s="14">
        <f t="shared" si="0"/>
        <v>1607.7600000000002</v>
      </c>
      <c r="O9"/>
      <c r="P9" s="35">
        <v>1607.7600000000002</v>
      </c>
    </row>
    <row r="10" spans="2:18" ht="15.75" thickBot="1" x14ac:dyDescent="0.3">
      <c r="N10"/>
      <c r="O10"/>
      <c r="P10"/>
    </row>
    <row r="11" spans="2:18" ht="19.5" thickBot="1" x14ac:dyDescent="0.35">
      <c r="D11" s="21" t="s">
        <v>9</v>
      </c>
      <c r="E11" s="22"/>
      <c r="F11" s="23"/>
      <c r="G11" s="22"/>
      <c r="H11" s="22"/>
      <c r="I11" s="22"/>
      <c r="J11" s="22"/>
      <c r="K11" s="22"/>
      <c r="L11" s="22"/>
      <c r="M11" s="22"/>
      <c r="N11" s="24">
        <f>SUM(N3:N9)</f>
        <v>29569.713731249998</v>
      </c>
      <c r="O11" s="20"/>
      <c r="P11"/>
      <c r="Q11" s="41"/>
      <c r="R11" s="41"/>
    </row>
    <row r="12" spans="2:18" x14ac:dyDescent="0.25">
      <c r="D12" s="1"/>
      <c r="F12" s="2"/>
    </row>
    <row r="13" spans="2:18" ht="55.5" customHeight="1" x14ac:dyDescent="0.25">
      <c r="D13" s="25" t="s">
        <v>10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</row>
  </sheetData>
  <mergeCells count="2">
    <mergeCell ref="G1:N1"/>
    <mergeCell ref="D13:R13"/>
  </mergeCells>
  <conditionalFormatting sqref="C3:C4 E3:E8">
    <cfRule type="cellIs" dxfId="1" priority="2" operator="lessThanOrEqual">
      <formula>0</formula>
    </cfRule>
  </conditionalFormatting>
  <conditionalFormatting sqref="D3">
    <cfRule type="cellIs" dxfId="0" priority="1" operator="lessThanOrEqual">
      <formula>0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5 Gases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Peris Zacarías, David</dc:creator>
  <cp:lastModifiedBy>Peris Zacarías, David</cp:lastModifiedBy>
  <dcterms:created xsi:type="dcterms:W3CDTF">2025-10-06T07:34:15Z</dcterms:created>
  <dcterms:modified xsi:type="dcterms:W3CDTF">2025-10-06T07:54:09Z</dcterms:modified>
</cp:coreProperties>
</file>